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<sst xmlns="http://schemas.openxmlformats.org/spreadsheetml/2006/main" count="56" uniqueCount="34">
  <si>
    <t>A Társulat bevételei és kiadásai 2007.04.02-2015.12.31. között</t>
  </si>
  <si>
    <t>Gazd-i év</t>
  </si>
  <si>
    <t>Pénz-i bev.</t>
  </si>
  <si>
    <t>Renk-i bev.</t>
  </si>
  <si>
    <t>Any.j. ráf.</t>
  </si>
  <si>
    <t>Szem.j. ráf.</t>
  </si>
  <si>
    <t>Amort.</t>
  </si>
  <si>
    <t>Egyéb ráf.</t>
  </si>
  <si>
    <t>Pénz-i ráf.</t>
  </si>
  <si>
    <t>Rendk. ráf.</t>
  </si>
  <si>
    <t>Bev. össz.</t>
  </si>
  <si>
    <t>Ráf. össz.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</si>
  <si>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</si>
  <si>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</si>
  <si>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</si>
  <si>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</si>
  <si>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</si>
  <si>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</si>
  <si>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</si>
  <si>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</si>
  <si>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Egy. bev.</t>
  </si>
  <si>
    <t>Összesen:</t>
  </si>
  <si>
    <t>2007.</t>
  </si>
  <si>
    <t>A rendkívüli bevételekből :</t>
  </si>
  <si>
    <t>Érdekeltségi hozzájárulás</t>
  </si>
  <si>
    <t>A Társulat bevételei és kiadásai eFt-ban 2007.04.02-2015.12.31. között</t>
  </si>
  <si>
    <t>Ltp kiutalási különbözet</t>
  </si>
  <si>
    <t>A Társulat működési költségei / Any.j. ráf. + szem.j.ráf.+amort. + egyéb ráf./</t>
  </si>
  <si>
    <t>2007.e.tár.</t>
  </si>
  <si>
    <t>Pénzügyi műveletek eredménye</t>
  </si>
  <si>
    <t>Egyéb bevételek</t>
  </si>
  <si>
    <t>2016. évi EIB-támogatás</t>
  </si>
  <si>
    <t>EIB-támogatás 2015.12.31-ig</t>
  </si>
  <si>
    <t>Különbözet /költségek - pénz-i er. - EIB támogatások - egyéb bev. /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</si>
</sst>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1" fontId="0" fillId="0" borderId="6" xfId="0" applyNumberFormat="1" applyBorder="1" applyAlignment="1">
      <alignment horizontal="right"/>
    </xf>
    <xf numFmtId="41" fontId="1" fillId="0" borderId="3" xfId="0" applyNumberFormat="1" applyFont="1" applyBorder="1" applyAlignment="1">
      <alignment/>
    </xf>
    <xf numFmtId="41" fontId="0" fillId="0" borderId="7" xfId="0" applyNumberForma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8" xfId="0" applyNumberFormat="1" applyFont="1" applyBorder="1" applyAlignment="1">
      <alignment horizontal="right"/>
    </xf>
    <xf numFmtId="41" fontId="1" fillId="0" borderId="9" xfId="0" applyNumberFormat="1" applyFont="1" applyBorder="1" applyAlignment="1">
      <alignment/>
    </xf>
    <xf numFmtId="41" fontId="1" fillId="0" borderId="9" xfId="0" applyNumberFormat="1" applyFont="1" applyBorder="1" applyAlignment="1">
      <alignment horizontal="right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 horizontal="right"/>
    </xf>
    <xf numFmtId="41" fontId="0" fillId="0" borderId="17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1" fillId="0" borderId="3" xfId="0" applyNumberFormat="1" applyFont="1" applyBorder="1" applyAlignment="1">
      <alignment horizontal="right"/>
    </xf>
    <xf numFmtId="41" fontId="0" fillId="0" borderId="4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22" xfId="0" applyNumberFormat="1" applyBorder="1" applyAlignment="1">
      <alignment/>
    </xf>
    <xf numFmtId="41" fontId="0" fillId="0" borderId="23" xfId="0" applyNumberFormat="1" applyBorder="1" applyAlignment="1">
      <alignment horizontal="right"/>
    </xf>
    <xf numFmtId="41" fontId="0" fillId="0" borderId="24" xfId="0" applyNumberFormat="1" applyBorder="1" applyAlignment="1">
      <alignment/>
    </xf>
    <xf numFmtId="41" fontId="0" fillId="0" borderId="23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>
      <alignment horizontal="right"/>
    </xf>
    <xf numFmtId="41" fontId="0" fillId="0" borderId="28" xfId="0" applyNumberFormat="1" applyBorder="1" applyAlignment="1">
      <alignment/>
    </xf>
    <xf numFmtId="41" fontId="0" fillId="0" borderId="29" xfId="0" applyNumberFormat="1" applyBorder="1" applyAlignment="1">
      <alignment/>
    </xf>
    <xf numFmtId="41" fontId="0" fillId="0" borderId="27" xfId="0" applyNumberFormat="1" applyBorder="1" applyAlignment="1">
      <alignment/>
    </xf>
    <xf numFmtId="49" fontId="0" fillId="0" borderId="0" xfId="0" applyNumberFormat="1" applyFont="1" applyAlignment="1">
      <alignment/>
    </xf>
    <xf numFmtId="41" fontId="0" fillId="0" borderId="8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="145" zoomScaleNormal="145" workbookViewId="0" topLeftCell="E1">
      <selection activeCell="A4" sqref="A4:L13"/>
    </sheetView>
  </sheetViews>
  <sheetFormatPr defaultColWidth="9.140625" defaultRowHeight="12.75"/>
  <cols>
    <col min="1" max="1" width="10.421875" style="1" customWidth="1"/>
    <col min="2" max="2" width="9.140625" style="2" customWidth="1"/>
    <col min="3" max="3" width="11.57421875" style="2" customWidth="1"/>
    <col min="4" max="4" width="11.28125" style="3" customWidth="1"/>
    <col min="5" max="5" width="12.8515625" style="2" customWidth="1"/>
    <col min="6" max="6" width="10.28125" style="2" customWidth="1"/>
    <col min="7" max="7" width="10.8515625" style="2" customWidth="1"/>
    <col min="8" max="8" width="9.140625" style="2" customWidth="1"/>
    <col min="9" max="9" width="10.57421875" style="2" customWidth="1"/>
    <col min="10" max="10" width="11.8515625" style="2" customWidth="1"/>
    <col min="11" max="11" width="11.421875" style="2" customWidth="1"/>
    <col min="12" max="12" width="11.140625" style="2" customWidth="1"/>
  </cols>
  <sheetData>
    <row r="1" ht="18.75" customHeight="1">
      <c r="A1" s="4" t="s">
        <v>0</v>
      </c>
    </row>
    <row r="2" ht="13.5" thickBot="1"/>
    <row r="3" spans="1:12" s="1" customFormat="1" ht="18.75" customHeight="1" thickBot="1">
      <c r="A3" s="7" t="s">
        <v>1</v>
      </c>
      <c r="B3" s="13" t="s">
        <v>20</v>
      </c>
      <c r="C3" s="13" t="s">
        <v>2</v>
      </c>
      <c r="D3" s="14" t="s">
        <v>3</v>
      </c>
      <c r="E3" s="11" t="s">
        <v>10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1" t="s">
        <v>11</v>
      </c>
    </row>
    <row r="4" spans="1:12" ht="15.75" customHeight="1">
      <c r="A4" s="8" t="s">
        <v>12</v>
      </c>
      <c r="B4" s="6">
        <v>114</v>
      </c>
      <c r="C4" s="5">
        <v>6972</v>
      </c>
      <c r="D4" s="10">
        <v>85021</v>
      </c>
      <c r="E4" s="24">
        <f aca="true" t="shared" si="0" ref="E4:E11">SUM(B4:D4)</f>
        <v>92107</v>
      </c>
      <c r="F4" s="18">
        <v>5420</v>
      </c>
      <c r="G4" s="5">
        <v>7659</v>
      </c>
      <c r="H4" s="5">
        <v>265</v>
      </c>
      <c r="I4" s="5">
        <v>1</v>
      </c>
      <c r="J4" s="5">
        <v>0</v>
      </c>
      <c r="K4" s="27">
        <v>0</v>
      </c>
      <c r="L4" s="12">
        <f aca="true" t="shared" si="1" ref="L4:L11">SUM(F4:K4)</f>
        <v>13345</v>
      </c>
    </row>
    <row r="5" spans="1:12" ht="15.75" customHeight="1">
      <c r="A5" s="8" t="s">
        <v>13</v>
      </c>
      <c r="B5" s="6">
        <v>101</v>
      </c>
      <c r="C5" s="5">
        <v>10217</v>
      </c>
      <c r="D5" s="10">
        <v>74867</v>
      </c>
      <c r="E5" s="24">
        <f t="shared" si="0"/>
        <v>85185</v>
      </c>
      <c r="F5" s="18">
        <v>5334</v>
      </c>
      <c r="G5" s="5">
        <v>6073</v>
      </c>
      <c r="H5" s="5">
        <v>361</v>
      </c>
      <c r="I5" s="5">
        <v>3</v>
      </c>
      <c r="J5" s="5">
        <v>0</v>
      </c>
      <c r="K5" s="27">
        <v>0</v>
      </c>
      <c r="L5" s="12">
        <f t="shared" si="1"/>
        <v>11771</v>
      </c>
    </row>
    <row r="6" spans="1:12" ht="12.75" hidden="1">
      <c r="A6" s="8" t="s">
        <v>14</v>
      </c>
      <c r="B6" s="6">
        <v>284</v>
      </c>
      <c r="C6" s="5">
        <v>6197</v>
      </c>
      <c r="D6" s="10">
        <v>78337</v>
      </c>
      <c r="E6" s="24">
        <f t="shared" si="0"/>
        <v>84818</v>
      </c>
      <c r="F6" s="18">
        <v>7589</v>
      </c>
      <c r="G6" s="5">
        <v>5483</v>
      </c>
      <c r="H6" s="5">
        <v>285</v>
      </c>
      <c r="I6" s="5">
        <v>1</v>
      </c>
      <c r="J6" s="5">
        <v>165</v>
      </c>
      <c r="K6" s="27">
        <v>0</v>
      </c>
      <c r="L6" s="12">
        <f t="shared" si="1"/>
        <v>13523</v>
      </c>
    </row>
    <row r="7" spans="1:12" ht="12.75">
      <c r="A7" s="8" t="s">
        <v>15</v>
      </c>
      <c r="B7" s="6">
        <v>339</v>
      </c>
      <c r="C7" s="5">
        <v>44928</v>
      </c>
      <c r="D7" s="10">
        <v>80003</v>
      </c>
      <c r="E7" s="24">
        <f t="shared" si="0"/>
        <v>125270</v>
      </c>
      <c r="F7" s="18">
        <v>5297</v>
      </c>
      <c r="G7" s="5">
        <v>5878</v>
      </c>
      <c r="H7" s="5">
        <v>277</v>
      </c>
      <c r="I7" s="5">
        <v>1</v>
      </c>
      <c r="J7" s="5">
        <v>28658</v>
      </c>
      <c r="K7" s="27">
        <v>413</v>
      </c>
      <c r="L7" s="12">
        <f t="shared" si="1"/>
        <v>40524</v>
      </c>
    </row>
    <row r="8" spans="1:12" ht="17.25" customHeight="1">
      <c r="A8" s="8" t="s">
        <v>16</v>
      </c>
      <c r="B8" s="6">
        <v>378</v>
      </c>
      <c r="C8" s="5">
        <v>55289</v>
      </c>
      <c r="D8" s="10">
        <v>71475</v>
      </c>
      <c r="E8" s="24">
        <f t="shared" si="0"/>
        <v>127142</v>
      </c>
      <c r="F8" s="18">
        <v>5417</v>
      </c>
      <c r="G8" s="5">
        <v>5586</v>
      </c>
      <c r="H8" s="5">
        <v>49</v>
      </c>
      <c r="I8" s="5">
        <v>0</v>
      </c>
      <c r="J8" s="5">
        <v>32276</v>
      </c>
      <c r="K8" s="27">
        <v>3668</v>
      </c>
      <c r="L8" s="12">
        <f t="shared" si="1"/>
        <v>46996</v>
      </c>
    </row>
    <row r="9" spans="1:12" ht="18.75" customHeight="1">
      <c r="A9" s="8" t="s">
        <v>17</v>
      </c>
      <c r="B9" s="6">
        <v>311</v>
      </c>
      <c r="C9" s="5">
        <v>34305</v>
      </c>
      <c r="D9" s="10">
        <v>70032</v>
      </c>
      <c r="E9" s="24">
        <f t="shared" si="0"/>
        <v>104648</v>
      </c>
      <c r="F9" s="18">
        <v>5319</v>
      </c>
      <c r="G9" s="5">
        <v>5691</v>
      </c>
      <c r="H9" s="5">
        <v>11</v>
      </c>
      <c r="I9" s="5">
        <v>2</v>
      </c>
      <c r="J9" s="5">
        <v>17880</v>
      </c>
      <c r="K9" s="27">
        <v>0</v>
      </c>
      <c r="L9" s="12">
        <f t="shared" si="1"/>
        <v>28903</v>
      </c>
    </row>
    <row r="10" spans="1:12" ht="18.75" customHeight="1">
      <c r="A10" s="8" t="s">
        <v>18</v>
      </c>
      <c r="B10" s="6">
        <v>276</v>
      </c>
      <c r="C10" s="5">
        <v>13475</v>
      </c>
      <c r="D10" s="10">
        <v>71536</v>
      </c>
      <c r="E10" s="24">
        <f t="shared" si="0"/>
        <v>85287</v>
      </c>
      <c r="F10" s="18">
        <v>5300</v>
      </c>
      <c r="G10" s="5">
        <v>5849</v>
      </c>
      <c r="H10" s="5">
        <v>87</v>
      </c>
      <c r="I10" s="5">
        <v>22</v>
      </c>
      <c r="J10" s="5">
        <v>16237</v>
      </c>
      <c r="K10" s="27">
        <v>6643</v>
      </c>
      <c r="L10" s="12">
        <f t="shared" si="1"/>
        <v>34138</v>
      </c>
    </row>
    <row r="11" spans="1:12" ht="18" customHeight="1">
      <c r="A11" s="8" t="s">
        <v>19</v>
      </c>
      <c r="B11" s="6">
        <v>276</v>
      </c>
      <c r="C11" s="5">
        <v>10589</v>
      </c>
      <c r="D11" s="10">
        <v>244413</v>
      </c>
      <c r="E11" s="24">
        <f t="shared" si="0"/>
        <v>255278</v>
      </c>
      <c r="F11" s="18">
        <v>3234</v>
      </c>
      <c r="G11" s="5">
        <v>5928</v>
      </c>
      <c r="H11" s="5">
        <v>144</v>
      </c>
      <c r="I11" s="5">
        <v>1</v>
      </c>
      <c r="J11" s="5">
        <v>8070</v>
      </c>
      <c r="K11" s="27">
        <v>114783</v>
      </c>
      <c r="L11" s="12">
        <f t="shared" si="1"/>
        <v>132160</v>
      </c>
    </row>
    <row r="12" spans="1:12" ht="18.75" customHeight="1" thickBot="1">
      <c r="A12" s="9"/>
      <c r="B12" s="22"/>
      <c r="C12" s="21"/>
      <c r="D12" s="23"/>
      <c r="E12" s="25"/>
      <c r="F12" s="19"/>
      <c r="G12" s="20"/>
      <c r="H12" s="20"/>
      <c r="I12" s="20"/>
      <c r="J12" s="20"/>
      <c r="K12" s="28"/>
      <c r="L12" s="26"/>
    </row>
    <row r="13" spans="1:12" ht="18.75" customHeight="1" thickBot="1">
      <c r="A13" s="7" t="s">
        <v>21</v>
      </c>
      <c r="B13" s="15">
        <f>SUM(B4:B12)</f>
        <v>2079</v>
      </c>
      <c r="C13" s="15">
        <f>SUM(C4:C12)</f>
        <v>181972</v>
      </c>
      <c r="D13" s="16">
        <f>SUM(D4:D12)</f>
        <v>775684</v>
      </c>
      <c r="E13" s="11">
        <f>SUM(B13:D13)</f>
        <v>959735</v>
      </c>
      <c r="F13" s="15">
        <f aca="true" t="shared" si="2" ref="F13:K13">SUM(F4:F12)</f>
        <v>42910</v>
      </c>
      <c r="G13" s="15">
        <f t="shared" si="2"/>
        <v>48147</v>
      </c>
      <c r="H13" s="15">
        <f t="shared" si="2"/>
        <v>1479</v>
      </c>
      <c r="I13" s="15">
        <f t="shared" si="2"/>
        <v>31</v>
      </c>
      <c r="J13" s="15">
        <f t="shared" si="2"/>
        <v>103286</v>
      </c>
      <c r="K13" s="15">
        <f t="shared" si="2"/>
        <v>125507</v>
      </c>
      <c r="L13" s="11">
        <f>SUM(F13:K13)</f>
        <v>321360</v>
      </c>
    </row>
    <row r="14" ht="18.75" customHeight="1"/>
    <row r="15" ht="18.75" customHeight="1"/>
    <row r="17" spans="2:12" s="1" customFormat="1" ht="18.75" customHeight="1">
      <c r="B17" s="2"/>
      <c r="C17" s="2"/>
      <c r="D17" s="3"/>
      <c r="E17" s="2"/>
      <c r="F17" s="2"/>
      <c r="G17" s="2"/>
      <c r="H17" s="2"/>
      <c r="I17" s="2"/>
      <c r="J17" s="2"/>
      <c r="K17" s="2"/>
      <c r="L17" s="2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3">
      <selection activeCell="O11" sqref="O11"/>
    </sheetView>
  </sheetViews>
  <sheetFormatPr defaultColWidth="9.140625" defaultRowHeight="12.75"/>
  <cols>
    <col min="1" max="1" width="9.8515625" style="1" customWidth="1"/>
    <col min="2" max="2" width="9.140625" style="2" customWidth="1"/>
    <col min="3" max="4" width="11.140625" style="2" customWidth="1"/>
    <col min="5" max="5" width="12.421875" style="2" customWidth="1"/>
    <col min="6" max="6" width="10.7109375" style="2" customWidth="1"/>
    <col min="7" max="7" width="11.7109375" style="2" customWidth="1"/>
    <col min="8" max="8" width="11.00390625" style="2" bestFit="1" customWidth="1"/>
    <col min="9" max="9" width="10.140625" style="2" customWidth="1"/>
    <col min="10" max="10" width="11.421875" style="2" customWidth="1"/>
    <col min="11" max="11" width="11.28125" style="2" customWidth="1"/>
    <col min="12" max="12" width="11.7109375" style="2" customWidth="1"/>
  </cols>
  <sheetData>
    <row r="1" ht="18">
      <c r="A1" s="4" t="s">
        <v>25</v>
      </c>
    </row>
    <row r="2" ht="13.5" thickBot="1"/>
    <row r="3" spans="1:12" s="1" customFormat="1" ht="18.75" customHeight="1" thickBot="1">
      <c r="A3" s="7" t="s">
        <v>1</v>
      </c>
      <c r="B3" s="13" t="s">
        <v>20</v>
      </c>
      <c r="C3" s="13" t="s">
        <v>2</v>
      </c>
      <c r="D3" s="14" t="s">
        <v>3</v>
      </c>
      <c r="E3" s="13" t="s">
        <v>10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1" t="s">
        <v>11</v>
      </c>
    </row>
    <row r="4" spans="1:12" ht="18.75" customHeight="1">
      <c r="A4" s="48" t="s">
        <v>28</v>
      </c>
      <c r="B4" s="46">
        <v>0</v>
      </c>
      <c r="C4" s="17">
        <v>0</v>
      </c>
      <c r="D4" s="39">
        <v>730</v>
      </c>
      <c r="E4" s="47">
        <f>SUM(B4:D4)</f>
        <v>730</v>
      </c>
      <c r="F4" s="46">
        <v>99</v>
      </c>
      <c r="G4" s="17">
        <v>58</v>
      </c>
      <c r="H4" s="17">
        <v>0</v>
      </c>
      <c r="I4" s="17">
        <v>0</v>
      </c>
      <c r="J4" s="17">
        <v>0</v>
      </c>
      <c r="K4" s="39">
        <v>0</v>
      </c>
      <c r="L4" s="43">
        <f>SUM(F4:K4)</f>
        <v>157</v>
      </c>
    </row>
    <row r="5" spans="1:12" ht="18.75" customHeight="1">
      <c r="A5" s="49" t="s">
        <v>22</v>
      </c>
      <c r="B5" s="6">
        <v>88</v>
      </c>
      <c r="C5" s="5">
        <v>2241</v>
      </c>
      <c r="D5" s="31">
        <v>151952</v>
      </c>
      <c r="E5" s="30">
        <f>SUM(B5:D5)</f>
        <v>154281</v>
      </c>
      <c r="F5" s="6">
        <v>4003</v>
      </c>
      <c r="G5" s="5">
        <v>4935</v>
      </c>
      <c r="H5" s="5">
        <v>197</v>
      </c>
      <c r="I5" s="5">
        <v>5</v>
      </c>
      <c r="J5" s="5">
        <v>0</v>
      </c>
      <c r="K5" s="31">
        <v>0</v>
      </c>
      <c r="L5" s="44">
        <f>SUM(F5:K5)</f>
        <v>9140</v>
      </c>
    </row>
    <row r="6" spans="1:12" ht="18.75" customHeight="1">
      <c r="A6" s="8" t="s">
        <v>12</v>
      </c>
      <c r="B6" s="36">
        <v>114</v>
      </c>
      <c r="C6" s="37">
        <v>6972</v>
      </c>
      <c r="D6" s="38">
        <v>85021</v>
      </c>
      <c r="E6" s="40">
        <f aca="true" t="shared" si="0" ref="E6:E13">SUM(B6:D6)</f>
        <v>92107</v>
      </c>
      <c r="F6" s="36">
        <v>5420</v>
      </c>
      <c r="G6" s="37">
        <v>7659</v>
      </c>
      <c r="H6" s="37">
        <v>265</v>
      </c>
      <c r="I6" s="37">
        <v>1</v>
      </c>
      <c r="J6" s="37">
        <v>0</v>
      </c>
      <c r="K6" s="41">
        <v>0</v>
      </c>
      <c r="L6" s="30">
        <f>SUM(F6:K6)</f>
        <v>13345</v>
      </c>
    </row>
    <row r="7" spans="1:12" ht="18.75" customHeight="1">
      <c r="A7" s="8" t="s">
        <v>13</v>
      </c>
      <c r="B7" s="6">
        <v>101</v>
      </c>
      <c r="C7" s="5">
        <v>10217</v>
      </c>
      <c r="D7" s="10">
        <v>74867</v>
      </c>
      <c r="E7" s="30">
        <f t="shared" si="0"/>
        <v>85185</v>
      </c>
      <c r="F7" s="6">
        <v>5334</v>
      </c>
      <c r="G7" s="5">
        <v>6073</v>
      </c>
      <c r="H7" s="5">
        <v>361</v>
      </c>
      <c r="I7" s="5">
        <v>3</v>
      </c>
      <c r="J7" s="5">
        <v>0</v>
      </c>
      <c r="K7" s="31">
        <v>0</v>
      </c>
      <c r="L7" s="30">
        <f aca="true" t="shared" si="1" ref="L7:L13">SUM(F7:K7)</f>
        <v>11771</v>
      </c>
    </row>
    <row r="8" spans="1:12" ht="18.75" customHeight="1">
      <c r="A8" s="8" t="s">
        <v>14</v>
      </c>
      <c r="B8" s="6">
        <v>284</v>
      </c>
      <c r="C8" s="5">
        <v>6197</v>
      </c>
      <c r="D8" s="10">
        <v>78337</v>
      </c>
      <c r="E8" s="30">
        <f t="shared" si="0"/>
        <v>84818</v>
      </c>
      <c r="F8" s="6">
        <v>7589</v>
      </c>
      <c r="G8" s="5">
        <v>5483</v>
      </c>
      <c r="H8" s="5">
        <v>285</v>
      </c>
      <c r="I8" s="5">
        <v>1</v>
      </c>
      <c r="J8" s="5">
        <v>165</v>
      </c>
      <c r="K8" s="31">
        <v>0</v>
      </c>
      <c r="L8" s="30">
        <f t="shared" si="1"/>
        <v>13523</v>
      </c>
    </row>
    <row r="9" spans="1:12" ht="18.75" customHeight="1">
      <c r="A9" s="8" t="s">
        <v>15</v>
      </c>
      <c r="B9" s="6">
        <v>339</v>
      </c>
      <c r="C9" s="5">
        <v>44928</v>
      </c>
      <c r="D9" s="10">
        <v>80003</v>
      </c>
      <c r="E9" s="30">
        <f t="shared" si="0"/>
        <v>125270</v>
      </c>
      <c r="F9" s="6">
        <v>5297</v>
      </c>
      <c r="G9" s="5">
        <v>5878</v>
      </c>
      <c r="H9" s="5">
        <v>277</v>
      </c>
      <c r="I9" s="5">
        <v>1</v>
      </c>
      <c r="J9" s="5">
        <v>28658</v>
      </c>
      <c r="K9" s="31">
        <v>413</v>
      </c>
      <c r="L9" s="30">
        <f t="shared" si="1"/>
        <v>40524</v>
      </c>
    </row>
    <row r="10" spans="1:12" ht="18.75" customHeight="1">
      <c r="A10" s="8" t="s">
        <v>16</v>
      </c>
      <c r="B10" s="6">
        <v>378</v>
      </c>
      <c r="C10" s="5">
        <v>55289</v>
      </c>
      <c r="D10" s="10">
        <v>71475</v>
      </c>
      <c r="E10" s="30">
        <f t="shared" si="0"/>
        <v>127142</v>
      </c>
      <c r="F10" s="6">
        <v>5417</v>
      </c>
      <c r="G10" s="5">
        <v>5586</v>
      </c>
      <c r="H10" s="5">
        <v>49</v>
      </c>
      <c r="I10" s="5">
        <v>0</v>
      </c>
      <c r="J10" s="5">
        <v>32276</v>
      </c>
      <c r="K10" s="31">
        <v>3668</v>
      </c>
      <c r="L10" s="30">
        <f t="shared" si="1"/>
        <v>46996</v>
      </c>
    </row>
    <row r="11" spans="1:12" ht="18.75" customHeight="1">
      <c r="A11" s="8" t="s">
        <v>17</v>
      </c>
      <c r="B11" s="6">
        <v>311</v>
      </c>
      <c r="C11" s="5">
        <v>34305</v>
      </c>
      <c r="D11" s="10">
        <v>70032</v>
      </c>
      <c r="E11" s="30">
        <f t="shared" si="0"/>
        <v>104648</v>
      </c>
      <c r="F11" s="6">
        <v>5319</v>
      </c>
      <c r="G11" s="5">
        <v>5691</v>
      </c>
      <c r="H11" s="5">
        <v>11</v>
      </c>
      <c r="I11" s="5">
        <v>2</v>
      </c>
      <c r="J11" s="5">
        <v>17880</v>
      </c>
      <c r="K11" s="31">
        <v>0</v>
      </c>
      <c r="L11" s="30">
        <f t="shared" si="1"/>
        <v>28903</v>
      </c>
    </row>
    <row r="12" spans="1:12" ht="18.75" customHeight="1">
      <c r="A12" s="8" t="s">
        <v>18</v>
      </c>
      <c r="B12" s="6">
        <v>276</v>
      </c>
      <c r="C12" s="5">
        <v>13475</v>
      </c>
      <c r="D12" s="10">
        <v>71536</v>
      </c>
      <c r="E12" s="30">
        <f t="shared" si="0"/>
        <v>85287</v>
      </c>
      <c r="F12" s="6">
        <v>5300</v>
      </c>
      <c r="G12" s="5">
        <v>5849</v>
      </c>
      <c r="H12" s="5">
        <v>87</v>
      </c>
      <c r="I12" s="5">
        <v>22</v>
      </c>
      <c r="J12" s="5">
        <v>16237</v>
      </c>
      <c r="K12" s="31">
        <v>6643</v>
      </c>
      <c r="L12" s="30">
        <f t="shared" si="1"/>
        <v>34138</v>
      </c>
    </row>
    <row r="13" spans="1:12" ht="18.75" customHeight="1" thickBot="1">
      <c r="A13" s="9" t="s">
        <v>19</v>
      </c>
      <c r="B13" s="34">
        <v>276</v>
      </c>
      <c r="C13" s="32">
        <v>10589</v>
      </c>
      <c r="D13" s="33">
        <v>244413</v>
      </c>
      <c r="E13" s="45">
        <f t="shared" si="0"/>
        <v>255278</v>
      </c>
      <c r="F13" s="34">
        <v>3234</v>
      </c>
      <c r="G13" s="32">
        <v>5928</v>
      </c>
      <c r="H13" s="32">
        <v>144</v>
      </c>
      <c r="I13" s="32">
        <v>1</v>
      </c>
      <c r="J13" s="32">
        <v>8070</v>
      </c>
      <c r="K13" s="35">
        <v>114783</v>
      </c>
      <c r="L13" s="45">
        <f t="shared" si="1"/>
        <v>132160</v>
      </c>
    </row>
    <row r="14" spans="1:12" ht="18.75" customHeight="1" thickBot="1">
      <c r="A14" s="7" t="s">
        <v>21</v>
      </c>
      <c r="B14" s="11">
        <f>SUM(B4:B13)</f>
        <v>2167</v>
      </c>
      <c r="C14" s="11">
        <f>SUM(C4:C13)</f>
        <v>184213</v>
      </c>
      <c r="D14" s="29">
        <f>SUM(D4:D13)</f>
        <v>928366</v>
      </c>
      <c r="E14" s="11">
        <f>SUM(B14:D14)</f>
        <v>1114746</v>
      </c>
      <c r="F14" s="11">
        <f aca="true" t="shared" si="2" ref="F14:L14">SUM(F4:F13)</f>
        <v>47012</v>
      </c>
      <c r="G14" s="11">
        <f t="shared" si="2"/>
        <v>53140</v>
      </c>
      <c r="H14" s="11">
        <f t="shared" si="2"/>
        <v>1676</v>
      </c>
      <c r="I14" s="11">
        <f t="shared" si="2"/>
        <v>36</v>
      </c>
      <c r="J14" s="11">
        <f t="shared" si="2"/>
        <v>103286</v>
      </c>
      <c r="K14" s="11">
        <f t="shared" si="2"/>
        <v>125507</v>
      </c>
      <c r="L14" s="11">
        <f t="shared" si="2"/>
        <v>330657</v>
      </c>
    </row>
    <row r="17" ht="18.75" customHeight="1">
      <c r="A17" s="1" t="s">
        <v>23</v>
      </c>
    </row>
    <row r="18" spans="2:5" ht="18.75" customHeight="1">
      <c r="B18" s="42" t="s">
        <v>24</v>
      </c>
      <c r="E18" s="2">
        <v>698845</v>
      </c>
    </row>
    <row r="19" spans="2:5" ht="12.75">
      <c r="B19" s="2" t="s">
        <v>32</v>
      </c>
      <c r="E19" s="2">
        <v>17729</v>
      </c>
    </row>
    <row r="20" spans="2:5" ht="12.75">
      <c r="B20" s="2" t="s">
        <v>26</v>
      </c>
      <c r="E20" s="2">
        <v>211792</v>
      </c>
    </row>
    <row r="22" spans="1:8" ht="12.75">
      <c r="A22" s="50" t="s">
        <v>27</v>
      </c>
      <c r="H22" s="2">
        <v>101864</v>
      </c>
    </row>
    <row r="23" spans="1:8" ht="12.75">
      <c r="A23" s="50" t="s">
        <v>29</v>
      </c>
      <c r="H23" s="2">
        <v>80927</v>
      </c>
    </row>
    <row r="24" spans="1:8" ht="12.75">
      <c r="A24" s="50" t="s">
        <v>32</v>
      </c>
      <c r="H24" s="2">
        <v>17729</v>
      </c>
    </row>
    <row r="25" spans="1:8" ht="12.75">
      <c r="A25" s="50" t="s">
        <v>31</v>
      </c>
      <c r="H25" s="2">
        <v>18000</v>
      </c>
    </row>
    <row r="26" spans="1:8" ht="12.75">
      <c r="A26" s="50" t="s">
        <v>30</v>
      </c>
      <c r="H26" s="2">
        <v>2167</v>
      </c>
    </row>
    <row r="27" spans="1:8" ht="12.75">
      <c r="A27" s="50" t="s">
        <v>33</v>
      </c>
      <c r="H27" s="2">
        <v>16959</v>
      </c>
    </row>
    <row r="28" ht="12.75">
      <c r="A28" s="50"/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2016-04-10T11:48:37Z</cp:lastPrinted>
  <dcterms:created xsi:type="dcterms:W3CDTF">2016-04-10T06:00:49Z</dcterms:created>
  <dcterms:modified xsi:type="dcterms:W3CDTF">2016-04-17T20:24:54Z</dcterms:modified>
  <cp:category/>
  <cp:version/>
  <cp:contentType/>
  <cp:contentStatus/>
</cp:coreProperties>
</file>